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945" yWindow="4215" windowWidth="19440" windowHeight="113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A13" i="1"/>
  <c r="B13" i="1"/>
  <c r="G43" i="1" l="1"/>
  <c r="H43" i="1"/>
  <c r="I43" i="1"/>
  <c r="J43" i="1"/>
  <c r="F43" i="1"/>
  <c r="I12" i="1" l="1"/>
  <c r="J12" i="1"/>
  <c r="G12" i="1"/>
  <c r="H12" i="1"/>
  <c r="F12" i="1"/>
  <c r="L130" i="1" l="1"/>
  <c r="L21" i="1"/>
  <c r="F113" i="1" l="1"/>
  <c r="G113" i="1"/>
  <c r="H113" i="1"/>
  <c r="I113" i="1"/>
  <c r="J113" i="1"/>
  <c r="G105" i="1"/>
  <c r="H105" i="1"/>
  <c r="I105" i="1"/>
  <c r="J105" i="1"/>
  <c r="F105" i="1"/>
  <c r="G98" i="1"/>
  <c r="H98" i="1"/>
  <c r="I98" i="1"/>
  <c r="J98" i="1"/>
  <c r="F98" i="1"/>
  <c r="G90" i="1"/>
  <c r="H90" i="1"/>
  <c r="I90" i="1"/>
  <c r="J90" i="1"/>
  <c r="F90" i="1"/>
  <c r="G82" i="1"/>
  <c r="H82" i="1"/>
  <c r="I82" i="1"/>
  <c r="J82" i="1"/>
  <c r="F82" i="1"/>
  <c r="G74" i="1"/>
  <c r="H74" i="1"/>
  <c r="I74" i="1"/>
  <c r="J74" i="1"/>
  <c r="F74" i="1"/>
  <c r="L35" i="1"/>
  <c r="L52" i="1"/>
  <c r="L67" i="1"/>
  <c r="G66" i="1"/>
  <c r="H66" i="1"/>
  <c r="I66" i="1"/>
  <c r="J66" i="1"/>
  <c r="F66" i="1"/>
  <c r="G58" i="1"/>
  <c r="H58" i="1"/>
  <c r="I58" i="1"/>
  <c r="J58" i="1"/>
  <c r="F58" i="1"/>
  <c r="G51" i="1"/>
  <c r="H51" i="1"/>
  <c r="I51" i="1"/>
  <c r="J51" i="1"/>
  <c r="F51" i="1"/>
  <c r="G34" i="1"/>
  <c r="H34" i="1"/>
  <c r="I34" i="1"/>
  <c r="J34" i="1"/>
  <c r="F34" i="1"/>
  <c r="G26" i="1"/>
  <c r="H26" i="1"/>
  <c r="I26" i="1"/>
  <c r="J26" i="1"/>
  <c r="F26" i="1"/>
  <c r="I67" i="1" l="1"/>
  <c r="J67" i="1"/>
  <c r="G67" i="1"/>
  <c r="H67" i="1"/>
  <c r="I52" i="1"/>
  <c r="B160" i="1"/>
  <c r="A160" i="1"/>
  <c r="J159" i="1"/>
  <c r="I159" i="1"/>
  <c r="H159" i="1"/>
  <c r="G159" i="1"/>
  <c r="F159" i="1"/>
  <c r="B152" i="1"/>
  <c r="A152" i="1"/>
  <c r="L160" i="1"/>
  <c r="J151" i="1"/>
  <c r="J160" i="1" s="1"/>
  <c r="I151" i="1"/>
  <c r="H151" i="1"/>
  <c r="G151" i="1"/>
  <c r="F151" i="1"/>
  <c r="B146" i="1"/>
  <c r="A146" i="1"/>
  <c r="J145" i="1"/>
  <c r="I145" i="1"/>
  <c r="H145" i="1"/>
  <c r="G145" i="1"/>
  <c r="F145" i="1"/>
  <c r="B138" i="1"/>
  <c r="A138" i="1"/>
  <c r="L146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B122" i="1"/>
  <c r="A122" i="1"/>
  <c r="J121" i="1"/>
  <c r="I121" i="1"/>
  <c r="H121" i="1"/>
  <c r="G121" i="1"/>
  <c r="F121" i="1"/>
  <c r="B114" i="1"/>
  <c r="A114" i="1"/>
  <c r="B106" i="1"/>
  <c r="A106" i="1"/>
  <c r="L114" i="1"/>
  <c r="J114" i="1"/>
  <c r="I114" i="1"/>
  <c r="H114" i="1"/>
  <c r="G114" i="1"/>
  <c r="F114" i="1"/>
  <c r="B99" i="1"/>
  <c r="A99" i="1"/>
  <c r="B91" i="1"/>
  <c r="A91" i="1"/>
  <c r="L99" i="1"/>
  <c r="J99" i="1"/>
  <c r="I99" i="1"/>
  <c r="H99" i="1"/>
  <c r="G99" i="1"/>
  <c r="F99" i="1"/>
  <c r="B83" i="1"/>
  <c r="A83" i="1"/>
  <c r="B75" i="1"/>
  <c r="A75" i="1"/>
  <c r="J83" i="1"/>
  <c r="I83" i="1"/>
  <c r="H83" i="1"/>
  <c r="G83" i="1"/>
  <c r="F83" i="1"/>
  <c r="B67" i="1"/>
  <c r="A67" i="1"/>
  <c r="B59" i="1"/>
  <c r="A59" i="1"/>
  <c r="F67" i="1"/>
  <c r="B52" i="1"/>
  <c r="A52" i="1"/>
  <c r="J52" i="1"/>
  <c r="B44" i="1"/>
  <c r="A44" i="1"/>
  <c r="H52" i="1"/>
  <c r="G52" i="1"/>
  <c r="B35" i="1"/>
  <c r="A35" i="1"/>
  <c r="B27" i="1"/>
  <c r="A27" i="1"/>
  <c r="J35" i="1"/>
  <c r="I35" i="1"/>
  <c r="H35" i="1"/>
  <c r="G35" i="1"/>
  <c r="F35" i="1"/>
  <c r="B21" i="1"/>
  <c r="A21" i="1"/>
  <c r="J21" i="1"/>
  <c r="I21" i="1"/>
  <c r="H21" i="1"/>
  <c r="G21" i="1"/>
  <c r="F21" i="1"/>
  <c r="G160" i="1" l="1"/>
  <c r="H160" i="1"/>
  <c r="I160" i="1"/>
  <c r="F160" i="1"/>
  <c r="J146" i="1"/>
  <c r="I146" i="1"/>
  <c r="F146" i="1"/>
  <c r="H146" i="1"/>
  <c r="G146" i="1"/>
  <c r="J130" i="1"/>
  <c r="H130" i="1"/>
  <c r="I130" i="1"/>
  <c r="G130" i="1"/>
  <c r="G161" i="1" s="1"/>
  <c r="F130" i="1"/>
  <c r="L83" i="1"/>
  <c r="L161" i="1" s="1"/>
  <c r="I161" i="1" l="1"/>
  <c r="J161" i="1"/>
  <c r="H161" i="1"/>
  <c r="F52" i="1"/>
  <c r="F161" i="1" s="1"/>
</calcChain>
</file>

<file path=xl/sharedStrings.xml><?xml version="1.0" encoding="utf-8"?>
<sst xmlns="http://schemas.openxmlformats.org/spreadsheetml/2006/main" count="266" uniqueCount="81">
  <si>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</si>
  <si>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</si>
  <si>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</si>
  <si>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</si>
  <si>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</si>
  <si>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</si>
  <si>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</si>
  <si>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</si>
  <si>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</si>
  <si>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</si>
  <si>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</si>
  <si>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</si>
  <si>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</si>
  <si>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</si>
  <si>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</si>
  <si>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</si>
  <si>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</si>
  <si>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</si>
  <si>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</si>
  <si>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</si>
  <si>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</si>
  <si>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</si>
  <si>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</si>
  <si>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</si>
  <si>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</si>
  <si>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</si>
  <si>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</si>
  <si>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</si>
  <si>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</si>
  <si>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</si>
  <si>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</si>
  <si>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</si>
  <si>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</si>
  <si>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</si>
  <si>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</si>
  <si>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</si>
  <si>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</si>
  <si>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</si>
  <si>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</si>
  <si>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"Дружба"</t>
  </si>
  <si>
    <t>пр</t>
  </si>
  <si>
    <t>фрукт свежий,сезонный</t>
  </si>
  <si>
    <t>Макаронные изделия отварные</t>
  </si>
  <si>
    <t>Хлеб пшеничный</t>
  </si>
  <si>
    <t>Хлеб ржаной</t>
  </si>
  <si>
    <t>Чай с лимоном</t>
  </si>
  <si>
    <t>Каша гречневая рассыпчатая</t>
  </si>
  <si>
    <t>Каша манная молочная</t>
  </si>
  <si>
    <t>булочное</t>
  </si>
  <si>
    <t>Чай с сахаром</t>
  </si>
  <si>
    <t>Напиток из шиповника</t>
  </si>
  <si>
    <t>Кукуруза консервированная припущеная</t>
  </si>
  <si>
    <t>Фрикадельки мясные с соусом красным(60/30)</t>
  </si>
  <si>
    <t>128/505</t>
  </si>
  <si>
    <t xml:space="preserve">Каша рисовая молочная </t>
  </si>
  <si>
    <t>Батон нарезной</t>
  </si>
  <si>
    <t>Масло сливочное</t>
  </si>
  <si>
    <t>Фрукт свежий ,  сезонный</t>
  </si>
  <si>
    <t>Сыр твердый порциями</t>
  </si>
  <si>
    <t>Омлет натуральный</t>
  </si>
  <si>
    <t>Зелёный горошек консервированный</t>
  </si>
  <si>
    <t>Каша из хлопьев овсяных "Геркулес" жидкая</t>
  </si>
  <si>
    <t>Щи из свежей капусты с картофелем на м/к бульоне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</si>
  <si>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</si>
  <si>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</si>
  <si>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</si>
  <si>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Согласовано</t>
  </si>
  <si>
    <t>Телегин Н.И.</t>
  </si>
  <si>
    <t>МОУ "СОШ № 21 им. И.М.Каплунова"</t>
  </si>
  <si>
    <t>408/505</t>
  </si>
  <si>
    <t>Запеканка из творога с молоком сгущеным (150/50)</t>
  </si>
  <si>
    <t>Яйцо варёное</t>
  </si>
  <si>
    <t>Фрукт свежий,сезонный</t>
  </si>
  <si>
    <t>Плов из птицы (160/80)</t>
  </si>
  <si>
    <t>Свекла отварная дольками</t>
  </si>
  <si>
    <t>Кондитерские изделия/ Печенье</t>
  </si>
  <si>
    <t>Биточки мясные Нежные с соусом(60/30)</t>
  </si>
  <si>
    <t>Плов из отварной птицы (160/80)</t>
  </si>
  <si>
    <t>Компот из замороженной ягоды</t>
  </si>
  <si>
    <t>Тефтели мясные с соусом (60/30)</t>
  </si>
  <si>
    <t>Фрукт свежий 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</si>
</sst>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56" sqref="M1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4" t="s">
        <v>68</v>
      </c>
      <c r="D1" s="115"/>
      <c r="E1" s="115"/>
      <c r="F1" s="12" t="s">
        <v>66</v>
      </c>
      <c r="G1" s="2" t="s">
        <v>16</v>
      </c>
      <c r="H1" s="116" t="s">
        <v>38</v>
      </c>
      <c r="I1" s="116"/>
      <c r="J1" s="116"/>
      <c r="K1" s="116"/>
    </row>
    <row r="2" spans="1:12" ht="18" x14ac:dyDescent="0.2">
      <c r="A2" s="35" t="s">
        <v>6</v>
      </c>
      <c r="C2" s="2"/>
      <c r="G2" s="2" t="s">
        <v>17</v>
      </c>
      <c r="H2" s="116" t="s">
        <v>67</v>
      </c>
      <c r="I2" s="116"/>
      <c r="J2" s="116"/>
      <c r="K2" s="11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58</v>
      </c>
      <c r="F7" s="43">
        <v>10</v>
      </c>
      <c r="G7" s="43">
        <v>2.2999999999999998</v>
      </c>
      <c r="H7" s="43">
        <v>2.95</v>
      </c>
      <c r="I7" s="43">
        <v>0</v>
      </c>
      <c r="J7" s="43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49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55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72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40</v>
      </c>
      <c r="L10" s="43"/>
    </row>
    <row r="11" spans="1:12" ht="15" x14ac:dyDescent="0.25">
      <c r="A11" s="23"/>
      <c r="B11" s="15"/>
      <c r="C11" s="11"/>
      <c r="D11" s="6"/>
      <c r="E11" s="42" t="s">
        <v>56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560</v>
      </c>
      <c r="G12" s="19">
        <f>SUM(G6:G11)</f>
        <v>12.399999999999999</v>
      </c>
      <c r="H12" s="19">
        <f>SUM(H6:H11)</f>
        <v>18.250000000000004</v>
      </c>
      <c r="I12" s="19">
        <f>SUM(I6:I11)</f>
        <v>85.63</v>
      </c>
      <c r="J12" s="19">
        <f>SUM(J6:J11)</f>
        <v>557.22</v>
      </c>
      <c r="K12" s="25"/>
      <c r="L12" s="19">
        <v>82.8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32</v>
      </c>
      <c r="E20" s="9"/>
      <c r="F20" s="19">
        <f>SUM(F13:F19)</f>
        <v>0</v>
      </c>
      <c r="G20" s="19">
        <f>SUM(G13:G19)</f>
        <v>0</v>
      </c>
      <c r="H20" s="19">
        <f>SUM(H13:H19)</f>
        <v>0</v>
      </c>
      <c r="I20" s="19">
        <f>SUM(I13:I19)</f>
        <v>0</v>
      </c>
      <c r="J20" s="19">
        <f>SUM(J13:J19)</f>
        <v>0</v>
      </c>
      <c r="K20" s="25"/>
      <c r="L20" s="19">
        <v>0</v>
      </c>
    </row>
    <row r="21" spans="1:12" ht="15.75" thickBot="1" x14ac:dyDescent="0.25">
      <c r="A21" s="104">
        <f>A6</f>
        <v>1</v>
      </c>
      <c r="B21" s="105">
        <f>B6</f>
        <v>1</v>
      </c>
      <c r="C21" s="111" t="s">
        <v>4</v>
      </c>
      <c r="D21" s="112"/>
      <c r="E21" s="106"/>
      <c r="F21" s="107">
        <f>F12+F20</f>
        <v>560</v>
      </c>
      <c r="G21" s="107">
        <f>G12+G20</f>
        <v>12.399999999999999</v>
      </c>
      <c r="H21" s="107">
        <f>H12+H20</f>
        <v>18.250000000000004</v>
      </c>
      <c r="I21" s="107">
        <f>I12+I20</f>
        <v>85.63</v>
      </c>
      <c r="J21" s="107">
        <f>J12+J20</f>
        <v>557.22</v>
      </c>
      <c r="K21" s="107"/>
      <c r="L21" s="107">
        <f>L12+L20</f>
        <v>82.8</v>
      </c>
    </row>
    <row r="22" spans="1:12" ht="15" x14ac:dyDescent="0.25">
      <c r="A22" s="14">
        <v>1</v>
      </c>
      <c r="B22" s="15">
        <v>2</v>
      </c>
      <c r="C22" s="22" t="s">
        <v>19</v>
      </c>
      <c r="D22" s="5" t="s">
        <v>20</v>
      </c>
      <c r="E22" s="39" t="s">
        <v>70</v>
      </c>
      <c r="F22" s="40">
        <v>200</v>
      </c>
      <c r="G22" s="40">
        <v>26.6</v>
      </c>
      <c r="H22" s="40">
        <v>13.6</v>
      </c>
      <c r="I22" s="40">
        <v>24.2</v>
      </c>
      <c r="J22" s="40">
        <v>332</v>
      </c>
      <c r="K22" s="41">
        <v>224</v>
      </c>
      <c r="L22" s="40"/>
    </row>
    <row r="23" spans="1:12" ht="15" x14ac:dyDescent="0.25">
      <c r="A23" s="14"/>
      <c r="B23" s="15"/>
      <c r="C23" s="11"/>
      <c r="D23" s="7" t="s">
        <v>21</v>
      </c>
      <c r="E23" s="42" t="s">
        <v>45</v>
      </c>
      <c r="F23" s="43">
        <v>200</v>
      </c>
      <c r="G23" s="43">
        <v>0.2</v>
      </c>
      <c r="H23" s="43">
        <v>0</v>
      </c>
      <c r="I23" s="43">
        <v>10.199999999999999</v>
      </c>
      <c r="J23" s="43">
        <v>41</v>
      </c>
      <c r="K23" s="44">
        <v>377</v>
      </c>
      <c r="L23" s="43"/>
    </row>
    <row r="24" spans="1:12" ht="15" x14ac:dyDescent="0.25">
      <c r="A24" s="14"/>
      <c r="B24" s="15"/>
      <c r="C24" s="11"/>
      <c r="D24" s="7" t="s">
        <v>22</v>
      </c>
      <c r="E24" s="42" t="s">
        <v>55</v>
      </c>
      <c r="F24" s="43">
        <v>40</v>
      </c>
      <c r="G24" s="43">
        <v>2.6</v>
      </c>
      <c r="H24" s="43">
        <v>0.8</v>
      </c>
      <c r="I24" s="43">
        <v>18.399999999999999</v>
      </c>
      <c r="J24" s="43">
        <v>92</v>
      </c>
      <c r="K24" s="44" t="s">
        <v>40</v>
      </c>
      <c r="L24" s="43"/>
    </row>
    <row r="25" spans="1:12" ht="15" x14ac:dyDescent="0.25">
      <c r="A25" s="14"/>
      <c r="B25" s="15"/>
      <c r="C25" s="11"/>
      <c r="D25" s="7" t="s">
        <v>23</v>
      </c>
      <c r="E25" s="42" t="s">
        <v>72</v>
      </c>
      <c r="F25" s="43">
        <v>100</v>
      </c>
      <c r="G25" s="43">
        <v>1.4</v>
      </c>
      <c r="H25" s="43">
        <v>0.3</v>
      </c>
      <c r="I25" s="43">
        <v>16</v>
      </c>
      <c r="J25" s="43">
        <v>72.3</v>
      </c>
      <c r="K25" s="44" t="s">
        <v>40</v>
      </c>
      <c r="L25" s="43"/>
    </row>
    <row r="26" spans="1:12" ht="15" x14ac:dyDescent="0.25">
      <c r="A26" s="16"/>
      <c r="B26" s="17"/>
      <c r="C26" s="8"/>
      <c r="D26" s="18" t="s">
        <v>32</v>
      </c>
      <c r="E26" s="9"/>
      <c r="F26" s="19">
        <f>SUM(F22:F25)</f>
        <v>540</v>
      </c>
      <c r="G26" s="19">
        <f>SUM(G22:G25)</f>
        <v>30.8</v>
      </c>
      <c r="H26" s="19">
        <f>SUM(H22:H25)</f>
        <v>14.700000000000001</v>
      </c>
      <c r="I26" s="19">
        <f>SUM(I22:I25)</f>
        <v>68.8</v>
      </c>
      <c r="J26" s="19">
        <f>SUM(J22:J25)</f>
        <v>537.29999999999995</v>
      </c>
      <c r="K26" s="25"/>
      <c r="L26" s="19">
        <v>82.8</v>
      </c>
    </row>
    <row r="27" spans="1:12" ht="15" x14ac:dyDescent="0.25">
      <c r="A27" s="13">
        <f>A22</f>
        <v>1</v>
      </c>
      <c r="B27" s="13">
        <f>B22</f>
        <v>2</v>
      </c>
      <c r="C27" s="10" t="s">
        <v>24</v>
      </c>
      <c r="D27" s="7" t="s">
        <v>25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26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27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28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29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30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31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SUM(F28:F33)</f>
        <v>0</v>
      </c>
      <c r="G34" s="19">
        <f>SUM(G28:G33)</f>
        <v>0</v>
      </c>
      <c r="H34" s="19">
        <f>SUM(H28:H33)</f>
        <v>0</v>
      </c>
      <c r="I34" s="19">
        <f>SUM(I28:I33)</f>
        <v>0</v>
      </c>
      <c r="J34" s="19">
        <f>SUM(J28:J33)</f>
        <v>0</v>
      </c>
      <c r="K34" s="25"/>
      <c r="L34" s="19">
        <v>0</v>
      </c>
    </row>
    <row r="35" spans="1:12" ht="15.75" customHeight="1" x14ac:dyDescent="0.2">
      <c r="A35" s="33">
        <f>A22</f>
        <v>1</v>
      </c>
      <c r="B35" s="33">
        <f>B22</f>
        <v>2</v>
      </c>
      <c r="C35" s="111" t="s">
        <v>4</v>
      </c>
      <c r="D35" s="112"/>
      <c r="E35" s="31"/>
      <c r="F35" s="32">
        <f>F26+F34</f>
        <v>540</v>
      </c>
      <c r="G35" s="32">
        <f>G26+G34</f>
        <v>30.8</v>
      </c>
      <c r="H35" s="32">
        <f>H26+H34</f>
        <v>14.700000000000001</v>
      </c>
      <c r="I35" s="32">
        <f>I26+I34</f>
        <v>68.8</v>
      </c>
      <c r="J35" s="32">
        <f>J26+J34</f>
        <v>537.29999999999995</v>
      </c>
      <c r="K35" s="32"/>
      <c r="L35" s="32">
        <f>L26+L34</f>
        <v>82.8</v>
      </c>
    </row>
    <row r="36" spans="1:12" ht="15" x14ac:dyDescent="0.25">
      <c r="A36" s="20">
        <v>1</v>
      </c>
      <c r="B36" s="21">
        <v>3</v>
      </c>
      <c r="C36" s="22" t="s">
        <v>19</v>
      </c>
      <c r="D36" s="5" t="s">
        <v>20</v>
      </c>
      <c r="E36" s="39" t="s">
        <v>47</v>
      </c>
      <c r="F36" s="40">
        <v>200</v>
      </c>
      <c r="G36" s="40">
        <v>7.82</v>
      </c>
      <c r="H36" s="40">
        <v>7.04</v>
      </c>
      <c r="I36" s="40">
        <v>40.6</v>
      </c>
      <c r="J36" s="40">
        <v>257.32</v>
      </c>
      <c r="K36" s="41">
        <v>181</v>
      </c>
      <c r="L36" s="40"/>
    </row>
    <row r="37" spans="1:12" ht="15" x14ac:dyDescent="0.25">
      <c r="A37" s="23"/>
      <c r="B37" s="15"/>
      <c r="C37" s="11"/>
      <c r="D37" s="6"/>
      <c r="E37" s="42" t="s">
        <v>71</v>
      </c>
      <c r="F37" s="43">
        <v>40</v>
      </c>
      <c r="G37" s="43">
        <v>5.0999999999999996</v>
      </c>
      <c r="H37" s="43">
        <v>4.5999999999999996</v>
      </c>
      <c r="I37" s="43">
        <v>0.3</v>
      </c>
      <c r="J37" s="43">
        <v>63</v>
      </c>
      <c r="K37" s="44">
        <v>209</v>
      </c>
      <c r="L37" s="43"/>
    </row>
    <row r="38" spans="1:12" ht="15" x14ac:dyDescent="0.25">
      <c r="A38" s="23"/>
      <c r="B38" s="15"/>
      <c r="C38" s="11"/>
      <c r="D38" s="7" t="s">
        <v>21</v>
      </c>
      <c r="E38" s="42" t="s">
        <v>49</v>
      </c>
      <c r="F38" s="43">
        <v>200</v>
      </c>
      <c r="G38" s="43">
        <v>0.2</v>
      </c>
      <c r="H38" s="43">
        <v>0.1</v>
      </c>
      <c r="I38" s="43">
        <v>15</v>
      </c>
      <c r="J38" s="43">
        <v>60</v>
      </c>
      <c r="K38" s="44">
        <v>376</v>
      </c>
      <c r="L38" s="43"/>
    </row>
    <row r="39" spans="1:12" ht="15" x14ac:dyDescent="0.25">
      <c r="A39" s="23"/>
      <c r="B39" s="15"/>
      <c r="C39" s="11"/>
      <c r="D39" s="7" t="s">
        <v>22</v>
      </c>
      <c r="E39" s="42" t="s">
        <v>55</v>
      </c>
      <c r="F39" s="43">
        <v>40</v>
      </c>
      <c r="G39" s="43">
        <v>2.6</v>
      </c>
      <c r="H39" s="43">
        <v>0.8</v>
      </c>
      <c r="I39" s="43">
        <v>18.399999999999999</v>
      </c>
      <c r="J39" s="43">
        <v>92</v>
      </c>
      <c r="K39" s="44" t="s">
        <v>40</v>
      </c>
      <c r="L39" s="43"/>
    </row>
    <row r="40" spans="1:12" ht="15" x14ac:dyDescent="0.25">
      <c r="A40" s="23"/>
      <c r="B40" s="15"/>
      <c r="C40" s="11"/>
      <c r="D40" s="7" t="s">
        <v>23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02"/>
      <c r="E41" s="42" t="s">
        <v>58</v>
      </c>
      <c r="F41" s="43">
        <v>10</v>
      </c>
      <c r="G41" s="43">
        <v>2.2999999999999998</v>
      </c>
      <c r="H41" s="43">
        <v>2.95</v>
      </c>
      <c r="I41" s="43">
        <v>0</v>
      </c>
      <c r="J41" s="43">
        <v>47</v>
      </c>
      <c r="K41" s="44">
        <v>15</v>
      </c>
      <c r="L41" s="43"/>
    </row>
    <row r="42" spans="1:12" ht="15" x14ac:dyDescent="0.25">
      <c r="A42" s="23"/>
      <c r="B42" s="15"/>
      <c r="C42" s="11"/>
      <c r="D42" s="6"/>
      <c r="E42" s="42" t="s">
        <v>56</v>
      </c>
      <c r="F42" s="43">
        <v>10</v>
      </c>
      <c r="G42" s="43">
        <v>0.1</v>
      </c>
      <c r="H42" s="43">
        <v>7.2</v>
      </c>
      <c r="I42" s="43">
        <v>0.13</v>
      </c>
      <c r="J42" s="43">
        <v>65.72</v>
      </c>
      <c r="K42" s="44">
        <v>14</v>
      </c>
      <c r="L42" s="43"/>
    </row>
    <row r="43" spans="1:12" ht="15.75" thickBot="1" x14ac:dyDescent="0.3">
      <c r="A43" s="53"/>
      <c r="B43" s="54"/>
      <c r="C43" s="55"/>
      <c r="D43" s="56" t="s">
        <v>32</v>
      </c>
      <c r="E43" s="57"/>
      <c r="F43" s="58">
        <f>SUM(F36:F42)</f>
        <v>500</v>
      </c>
      <c r="G43" s="58">
        <f t="shared" ref="G43:J43" si="0">SUM(G36:G42)</f>
        <v>18.12</v>
      </c>
      <c r="H43" s="58">
        <f t="shared" si="0"/>
        <v>22.69</v>
      </c>
      <c r="I43" s="58">
        <f t="shared" si="0"/>
        <v>74.429999999999993</v>
      </c>
      <c r="J43" s="58">
        <f t="shared" si="0"/>
        <v>585.04</v>
      </c>
      <c r="K43" s="59"/>
      <c r="L43" s="19">
        <v>82.8</v>
      </c>
    </row>
    <row r="44" spans="1:12" ht="15" x14ac:dyDescent="0.25">
      <c r="A44" s="23">
        <f>A36</f>
        <v>1</v>
      </c>
      <c r="B44" s="14">
        <f>B36</f>
        <v>3</v>
      </c>
      <c r="C44" s="11" t="s">
        <v>24</v>
      </c>
      <c r="D44" s="8" t="s">
        <v>25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3"/>
      <c r="B45" s="15"/>
      <c r="C45" s="11"/>
      <c r="D45" s="7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68"/>
      <c r="F46" s="69"/>
      <c r="G46" s="69"/>
      <c r="H46" s="69"/>
      <c r="I46" s="69"/>
      <c r="J46" s="69"/>
      <c r="K46" s="70"/>
      <c r="L46" s="43"/>
    </row>
    <row r="47" spans="1:12" ht="15" x14ac:dyDescent="0.25">
      <c r="A47" s="23"/>
      <c r="B47" s="15"/>
      <c r="C47" s="11"/>
      <c r="D47" s="7" t="s">
        <v>28</v>
      </c>
      <c r="E47" s="68"/>
      <c r="F47" s="69"/>
      <c r="G47" s="69"/>
      <c r="H47" s="69"/>
      <c r="I47" s="69"/>
      <c r="J47" s="69"/>
      <c r="K47" s="70"/>
      <c r="L47" s="43"/>
    </row>
    <row r="48" spans="1:12" ht="15" x14ac:dyDescent="0.25">
      <c r="A48" s="23"/>
      <c r="B48" s="15"/>
      <c r="C48" s="11"/>
      <c r="D48" s="7" t="s">
        <v>29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30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31</v>
      </c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56" t="s">
        <v>32</v>
      </c>
      <c r="E51" s="57"/>
      <c r="F51" s="58">
        <f>SUM(F45:F50)</f>
        <v>0</v>
      </c>
      <c r="G51" s="58">
        <f>SUM(G45:G50)</f>
        <v>0</v>
      </c>
      <c r="H51" s="58">
        <f>SUM(H45:H50)</f>
        <v>0</v>
      </c>
      <c r="I51" s="58">
        <f>SUM(I45:I50)</f>
        <v>0</v>
      </c>
      <c r="J51" s="58">
        <f>SUM(J45:J50)</f>
        <v>0</v>
      </c>
      <c r="K51" s="59"/>
      <c r="L51" s="19">
        <v>0</v>
      </c>
    </row>
    <row r="52" spans="1:12" ht="15.75" customHeight="1" thickBot="1" x14ac:dyDescent="0.25">
      <c r="A52" s="29">
        <f>A36</f>
        <v>1</v>
      </c>
      <c r="B52" s="30">
        <f>B36</f>
        <v>3</v>
      </c>
      <c r="C52" s="111" t="s">
        <v>4</v>
      </c>
      <c r="D52" s="117"/>
      <c r="E52" s="60"/>
      <c r="F52" s="61">
        <f>F43+F51</f>
        <v>500</v>
      </c>
      <c r="G52" s="61">
        <f>G43+G51</f>
        <v>18.12</v>
      </c>
      <c r="H52" s="61">
        <f>H43+H51</f>
        <v>22.69</v>
      </c>
      <c r="I52" s="61">
        <f>I43+I51</f>
        <v>74.429999999999993</v>
      </c>
      <c r="J52" s="61">
        <f>J43+J51</f>
        <v>585.04</v>
      </c>
      <c r="K52" s="61"/>
      <c r="L52" s="61">
        <f>L43+L51</f>
        <v>82.8</v>
      </c>
    </row>
    <row r="53" spans="1:12" ht="15" x14ac:dyDescent="0.25">
      <c r="A53" s="20">
        <v>1</v>
      </c>
      <c r="B53" s="21">
        <v>4</v>
      </c>
      <c r="C53" s="22" t="s">
        <v>19</v>
      </c>
      <c r="D53" s="5" t="s">
        <v>20</v>
      </c>
      <c r="E53" s="39" t="s">
        <v>73</v>
      </c>
      <c r="F53" s="40">
        <v>240</v>
      </c>
      <c r="G53" s="40">
        <v>17.899999999999999</v>
      </c>
      <c r="H53" s="40">
        <v>28.47</v>
      </c>
      <c r="I53" s="40">
        <v>47.26</v>
      </c>
      <c r="J53" s="40">
        <v>402</v>
      </c>
      <c r="K53" s="41">
        <v>440</v>
      </c>
      <c r="L53" s="40"/>
    </row>
    <row r="54" spans="1:12" ht="15" x14ac:dyDescent="0.25">
      <c r="A54" s="23"/>
      <c r="B54" s="15"/>
      <c r="C54" s="11"/>
      <c r="D54" s="6"/>
      <c r="E54" s="42" t="s">
        <v>51</v>
      </c>
      <c r="F54" s="43">
        <v>30</v>
      </c>
      <c r="G54" s="43">
        <v>0.9</v>
      </c>
      <c r="H54" s="43">
        <v>0.06</v>
      </c>
      <c r="I54" s="43">
        <v>1.89</v>
      </c>
      <c r="J54" s="43">
        <v>20.7</v>
      </c>
      <c r="K54" s="44">
        <v>131</v>
      </c>
      <c r="L54" s="43"/>
    </row>
    <row r="55" spans="1:12" ht="15" x14ac:dyDescent="0.25">
      <c r="A55" s="23"/>
      <c r="B55" s="15"/>
      <c r="C55" s="11"/>
      <c r="D55" s="7" t="s">
        <v>21</v>
      </c>
      <c r="E55" s="42" t="s">
        <v>45</v>
      </c>
      <c r="F55" s="43">
        <v>200</v>
      </c>
      <c r="G55" s="43">
        <v>0.2</v>
      </c>
      <c r="H55" s="43">
        <v>0.3</v>
      </c>
      <c r="I55" s="43">
        <v>10.199999999999999</v>
      </c>
      <c r="J55" s="43">
        <v>41</v>
      </c>
      <c r="K55" s="44">
        <v>377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43</v>
      </c>
      <c r="F56" s="43">
        <v>30</v>
      </c>
      <c r="G56" s="43">
        <v>3.2</v>
      </c>
      <c r="H56" s="43">
        <v>1.4</v>
      </c>
      <c r="I56" s="43">
        <v>13.1</v>
      </c>
      <c r="J56" s="43">
        <v>82.2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23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32</v>
      </c>
      <c r="E58" s="9"/>
      <c r="F58" s="19">
        <f>SUM(F53:F57)</f>
        <v>500</v>
      </c>
      <c r="G58" s="19">
        <f>SUM(G53:G57)</f>
        <v>22.199999999999996</v>
      </c>
      <c r="H58" s="19">
        <f>SUM(H53:H57)</f>
        <v>30.229999999999997</v>
      </c>
      <c r="I58" s="19">
        <f>SUM(I53:I57)</f>
        <v>72.449999999999989</v>
      </c>
      <c r="J58" s="19">
        <f>SUM(J53:J57)</f>
        <v>545.9</v>
      </c>
      <c r="K58" s="25"/>
      <c r="L58" s="19">
        <v>82.8</v>
      </c>
    </row>
    <row r="59" spans="1:12" ht="15" x14ac:dyDescent="0.25">
      <c r="A59" s="26">
        <f>A53</f>
        <v>1</v>
      </c>
      <c r="B59" s="13">
        <f>B53</f>
        <v>4</v>
      </c>
      <c r="C59" s="10" t="s">
        <v>24</v>
      </c>
      <c r="D59" s="7" t="s">
        <v>25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26</v>
      </c>
      <c r="E60" s="42"/>
      <c r="F60" s="63"/>
      <c r="G60" s="63"/>
      <c r="H60" s="63"/>
      <c r="I60" s="63"/>
      <c r="J60" s="63"/>
      <c r="K60" s="62"/>
      <c r="L60" s="43"/>
    </row>
    <row r="61" spans="1:12" ht="15" x14ac:dyDescent="0.25">
      <c r="A61" s="23"/>
      <c r="B61" s="15"/>
      <c r="C61" s="11"/>
      <c r="D61" s="7" t="s">
        <v>27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28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29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30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31</v>
      </c>
      <c r="E65" s="42"/>
      <c r="F65" s="69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32</v>
      </c>
      <c r="E66" s="9"/>
      <c r="F66" s="19">
        <f>SUM(F59:F65)</f>
        <v>0</v>
      </c>
      <c r="G66" s="19">
        <f>SUM(G59:G65)</f>
        <v>0</v>
      </c>
      <c r="H66" s="19">
        <f>SUM(H59:H65)</f>
        <v>0</v>
      </c>
      <c r="I66" s="19">
        <f>SUM(I59:I65)</f>
        <v>0</v>
      </c>
      <c r="J66" s="19">
        <f>SUM(J59:J65)</f>
        <v>0</v>
      </c>
      <c r="K66" s="25"/>
      <c r="L66" s="19">
        <v>0</v>
      </c>
    </row>
    <row r="67" spans="1:12" ht="15.75" customHeight="1" x14ac:dyDescent="0.2">
      <c r="A67" s="64">
        <f>A53</f>
        <v>1</v>
      </c>
      <c r="B67" s="65">
        <f>B53</f>
        <v>4</v>
      </c>
      <c r="C67" s="111" t="s">
        <v>4</v>
      </c>
      <c r="D67" s="112"/>
      <c r="E67" s="66"/>
      <c r="F67" s="67">
        <f>F58+F66</f>
        <v>500</v>
      </c>
      <c r="G67" s="67">
        <f>G58+G66</f>
        <v>22.199999999999996</v>
      </c>
      <c r="H67" s="67">
        <f>H58+H66</f>
        <v>30.229999999999997</v>
      </c>
      <c r="I67" s="67">
        <f>I58+I66</f>
        <v>72.449999999999989</v>
      </c>
      <c r="J67" s="67">
        <f>J58+J66</f>
        <v>545.9</v>
      </c>
      <c r="K67" s="67"/>
      <c r="L67" s="67">
        <f>L58+L66</f>
        <v>82.8</v>
      </c>
    </row>
    <row r="68" spans="1:12" ht="15" x14ac:dyDescent="0.25">
      <c r="A68" s="20">
        <v>1</v>
      </c>
      <c r="B68" s="21">
        <v>5</v>
      </c>
      <c r="C68" s="22" t="s">
        <v>19</v>
      </c>
      <c r="D68" s="5" t="s">
        <v>20</v>
      </c>
      <c r="E68" s="39" t="s">
        <v>52</v>
      </c>
      <c r="F68" s="40">
        <v>90</v>
      </c>
      <c r="G68" s="40">
        <v>8.65</v>
      </c>
      <c r="H68" s="40">
        <v>10.08</v>
      </c>
      <c r="I68" s="40">
        <v>12.73</v>
      </c>
      <c r="J68" s="40">
        <v>183.69</v>
      </c>
      <c r="K68" s="41" t="s">
        <v>53</v>
      </c>
      <c r="L68" s="40"/>
    </row>
    <row r="69" spans="1:12" ht="15" x14ac:dyDescent="0.25">
      <c r="A69" s="23"/>
      <c r="B69" s="15"/>
      <c r="C69" s="11"/>
      <c r="D69" s="103" t="s">
        <v>28</v>
      </c>
      <c r="E69" s="42" t="s">
        <v>42</v>
      </c>
      <c r="F69" s="43">
        <v>150</v>
      </c>
      <c r="G69" s="43">
        <v>5.5</v>
      </c>
      <c r="H69" s="43">
        <v>4.8</v>
      </c>
      <c r="I69" s="43">
        <v>38.299999999999997</v>
      </c>
      <c r="J69" s="43">
        <v>191</v>
      </c>
      <c r="K69" s="44">
        <v>334</v>
      </c>
      <c r="L69" s="43"/>
    </row>
    <row r="70" spans="1:12" ht="15" x14ac:dyDescent="0.25">
      <c r="A70" s="23"/>
      <c r="B70" s="15"/>
      <c r="C70" s="11"/>
      <c r="D70" s="7" t="s">
        <v>21</v>
      </c>
      <c r="E70" s="42" t="s">
        <v>49</v>
      </c>
      <c r="F70" s="43">
        <v>200</v>
      </c>
      <c r="G70" s="43">
        <v>0.2</v>
      </c>
      <c r="H70" s="43">
        <v>0.1</v>
      </c>
      <c r="I70" s="43">
        <v>15</v>
      </c>
      <c r="J70" s="43">
        <v>60</v>
      </c>
      <c r="K70" s="44">
        <v>376</v>
      </c>
      <c r="L70" s="43"/>
    </row>
    <row r="71" spans="1:12" ht="15" x14ac:dyDescent="0.25">
      <c r="A71" s="23"/>
      <c r="B71" s="15"/>
      <c r="C71" s="11"/>
      <c r="D71" s="7" t="s">
        <v>22</v>
      </c>
      <c r="E71" s="42" t="s">
        <v>43</v>
      </c>
      <c r="F71" s="43">
        <v>30</v>
      </c>
      <c r="G71" s="43">
        <v>3.2</v>
      </c>
      <c r="H71" s="43">
        <v>1.4</v>
      </c>
      <c r="I71" s="43">
        <v>13.1</v>
      </c>
      <c r="J71" s="43">
        <v>82.2</v>
      </c>
      <c r="K71" s="44" t="s">
        <v>40</v>
      </c>
      <c r="L71" s="43"/>
    </row>
    <row r="72" spans="1:12" ht="15" x14ac:dyDescent="0.25">
      <c r="A72" s="23"/>
      <c r="B72" s="15"/>
      <c r="C72" s="11"/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 t="s">
        <v>74</v>
      </c>
      <c r="F73" s="43">
        <v>30</v>
      </c>
      <c r="G73" s="43">
        <v>0.45</v>
      </c>
      <c r="H73" s="43">
        <v>0.05</v>
      </c>
      <c r="I73" s="43">
        <v>2.6</v>
      </c>
      <c r="J73" s="43">
        <v>12.6</v>
      </c>
      <c r="K73" s="44">
        <v>54</v>
      </c>
      <c r="L73" s="43"/>
    </row>
    <row r="74" spans="1:12" ht="15" x14ac:dyDescent="0.25">
      <c r="A74" s="24"/>
      <c r="B74" s="17"/>
      <c r="C74" s="8"/>
      <c r="D74" s="18" t="s">
        <v>32</v>
      </c>
      <c r="E74" s="9"/>
      <c r="F74" s="19">
        <f>SUM(F68:F73)</f>
        <v>500</v>
      </c>
      <c r="G74" s="19">
        <f>SUM(G68:G73)</f>
        <v>18</v>
      </c>
      <c r="H74" s="19">
        <f>SUM(H68:H73)</f>
        <v>16.43</v>
      </c>
      <c r="I74" s="19">
        <f>SUM(I68:I73)</f>
        <v>81.72999999999999</v>
      </c>
      <c r="J74" s="19">
        <f>SUM(J68:J73)</f>
        <v>529.49</v>
      </c>
      <c r="K74" s="19"/>
      <c r="L74" s="19">
        <v>82.8</v>
      </c>
    </row>
    <row r="75" spans="1:12" ht="15" x14ac:dyDescent="0.25">
      <c r="A75" s="26">
        <f>A68</f>
        <v>1</v>
      </c>
      <c r="B75" s="13">
        <f>B68</f>
        <v>5</v>
      </c>
      <c r="C75" s="10" t="s">
        <v>24</v>
      </c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68"/>
      <c r="F77" s="69"/>
      <c r="G77" s="69"/>
      <c r="H77" s="69"/>
      <c r="I77" s="69"/>
      <c r="J77" s="69"/>
      <c r="K77" s="70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32</v>
      </c>
      <c r="E82" s="9"/>
      <c r="F82" s="19">
        <f>SUM(F75:F81)</f>
        <v>0</v>
      </c>
      <c r="G82" s="19">
        <f>SUM(G75:G81)</f>
        <v>0</v>
      </c>
      <c r="H82" s="19">
        <f>SUM(H75:H81)</f>
        <v>0</v>
      </c>
      <c r="I82" s="19">
        <f>SUM(I75:I81)</f>
        <v>0</v>
      </c>
      <c r="J82" s="19">
        <f>SUM(J75:J81)</f>
        <v>0</v>
      </c>
      <c r="K82" s="25"/>
      <c r="L82" s="19">
        <v>0</v>
      </c>
    </row>
    <row r="83" spans="1:12" ht="15.75" customHeight="1" x14ac:dyDescent="0.2">
      <c r="A83" s="64">
        <f>A68</f>
        <v>1</v>
      </c>
      <c r="B83" s="65">
        <f>B68</f>
        <v>5</v>
      </c>
      <c r="C83" s="111" t="s">
        <v>4</v>
      </c>
      <c r="D83" s="112"/>
      <c r="E83" s="66"/>
      <c r="F83" s="67">
        <f>F74+F82</f>
        <v>500</v>
      </c>
      <c r="G83" s="67">
        <f>G74+G82</f>
        <v>18</v>
      </c>
      <c r="H83" s="67">
        <f>H74+H82</f>
        <v>16.43</v>
      </c>
      <c r="I83" s="67">
        <f>I74+I82</f>
        <v>81.72999999999999</v>
      </c>
      <c r="J83" s="67">
        <f>J74+J82</f>
        <v>529.49</v>
      </c>
      <c r="K83" s="67"/>
      <c r="L83" s="67">
        <f>L74+L82</f>
        <v>82.8</v>
      </c>
    </row>
    <row r="84" spans="1:12" ht="15" x14ac:dyDescent="0.25">
      <c r="A84" s="20">
        <v>2</v>
      </c>
      <c r="B84" s="21">
        <v>1</v>
      </c>
      <c r="C84" s="22" t="s">
        <v>19</v>
      </c>
      <c r="D84" s="5" t="s">
        <v>20</v>
      </c>
      <c r="E84" s="39" t="s">
        <v>54</v>
      </c>
      <c r="F84" s="40">
        <v>200</v>
      </c>
      <c r="G84" s="40">
        <v>4.2</v>
      </c>
      <c r="H84" s="40">
        <v>7.6</v>
      </c>
      <c r="I84" s="40">
        <v>30.2</v>
      </c>
      <c r="J84" s="40">
        <v>206.4</v>
      </c>
      <c r="K84" s="41">
        <v>173</v>
      </c>
      <c r="L84" s="40"/>
    </row>
    <row r="85" spans="1:12" ht="15" x14ac:dyDescent="0.25">
      <c r="A85" s="23"/>
      <c r="B85" s="15"/>
      <c r="C85" s="11"/>
      <c r="D85" s="6"/>
      <c r="E85" s="42" t="s">
        <v>55</v>
      </c>
      <c r="F85" s="43">
        <v>40</v>
      </c>
      <c r="G85" s="43">
        <v>2.6</v>
      </c>
      <c r="H85" s="43">
        <v>0.8</v>
      </c>
      <c r="I85" s="43">
        <v>18.399999999999999</v>
      </c>
      <c r="J85" s="43">
        <v>92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21</v>
      </c>
      <c r="E86" s="42" t="s">
        <v>49</v>
      </c>
      <c r="F86" s="43">
        <v>200</v>
      </c>
      <c r="G86" s="43">
        <v>0.2</v>
      </c>
      <c r="H86" s="43">
        <v>0.1</v>
      </c>
      <c r="I86" s="43">
        <v>15</v>
      </c>
      <c r="J86" s="43">
        <v>60</v>
      </c>
      <c r="K86" s="44">
        <v>376</v>
      </c>
      <c r="L86" s="43"/>
    </row>
    <row r="87" spans="1:12" ht="15" x14ac:dyDescent="0.25">
      <c r="A87" s="23"/>
      <c r="B87" s="15"/>
      <c r="C87" s="11"/>
      <c r="D87" s="7"/>
      <c r="E87" s="42" t="s">
        <v>56</v>
      </c>
      <c r="F87" s="43">
        <v>10</v>
      </c>
      <c r="G87" s="43">
        <v>0.1</v>
      </c>
      <c r="H87" s="43">
        <v>7.2</v>
      </c>
      <c r="I87" s="43">
        <v>0.13</v>
      </c>
      <c r="J87" s="43">
        <v>65.72</v>
      </c>
      <c r="K87" s="44">
        <v>14</v>
      </c>
      <c r="L87" s="43"/>
    </row>
    <row r="88" spans="1:12" ht="15" x14ac:dyDescent="0.25">
      <c r="A88" s="23"/>
      <c r="B88" s="15"/>
      <c r="C88" s="11"/>
      <c r="D88" s="7" t="s">
        <v>23</v>
      </c>
      <c r="E88" s="42" t="s">
        <v>57</v>
      </c>
      <c r="F88" s="43">
        <v>100</v>
      </c>
      <c r="G88" s="43">
        <v>1.4</v>
      </c>
      <c r="H88" s="43">
        <v>0.3</v>
      </c>
      <c r="I88" s="43">
        <v>16</v>
      </c>
      <c r="J88" s="43">
        <v>72.3</v>
      </c>
      <c r="K88" s="44" t="s">
        <v>40</v>
      </c>
      <c r="L88" s="43"/>
    </row>
    <row r="89" spans="1:12" ht="15" x14ac:dyDescent="0.25">
      <c r="A89" s="23"/>
      <c r="B89" s="15"/>
      <c r="C89" s="11"/>
      <c r="D89" s="6"/>
      <c r="E89" s="42" t="s">
        <v>58</v>
      </c>
      <c r="F89" s="43">
        <v>10</v>
      </c>
      <c r="G89" s="43">
        <v>2.2999999999999998</v>
      </c>
      <c r="H89" s="43">
        <v>2.95</v>
      </c>
      <c r="I89" s="43">
        <v>0</v>
      </c>
      <c r="J89" s="43">
        <v>47</v>
      </c>
      <c r="K89" s="44">
        <v>15</v>
      </c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SUM(F84:F89)</f>
        <v>560</v>
      </c>
      <c r="G90" s="19">
        <f>SUM(G84:G89)</f>
        <v>10.8</v>
      </c>
      <c r="H90" s="19">
        <f>SUM(H84:H89)</f>
        <v>18.95</v>
      </c>
      <c r="I90" s="19">
        <f>SUM(I84:I89)</f>
        <v>79.72999999999999</v>
      </c>
      <c r="J90" s="19">
        <f>SUM(J84:J89)</f>
        <v>543.42000000000007</v>
      </c>
      <c r="K90" s="25"/>
      <c r="L90" s="19">
        <v>82.8</v>
      </c>
    </row>
    <row r="91" spans="1:12" ht="15" x14ac:dyDescent="0.25">
      <c r="A91" s="26">
        <f>A84</f>
        <v>2</v>
      </c>
      <c r="B91" s="13">
        <f>B84</f>
        <v>1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78"/>
      <c r="F93" s="79"/>
      <c r="G93" s="79"/>
      <c r="H93" s="79"/>
      <c r="I93" s="79"/>
      <c r="J93" s="79"/>
      <c r="K93" s="80"/>
      <c r="L93" s="43"/>
    </row>
    <row r="94" spans="1:12" ht="15" x14ac:dyDescent="0.25">
      <c r="A94" s="23"/>
      <c r="B94" s="15"/>
      <c r="C94" s="11"/>
      <c r="D94" s="7" t="s">
        <v>28</v>
      </c>
      <c r="E94" s="71"/>
      <c r="F94" s="72"/>
      <c r="G94" s="72"/>
      <c r="H94" s="72"/>
      <c r="I94" s="72"/>
      <c r="J94" s="72"/>
      <c r="K94" s="73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69"/>
      <c r="G96" s="69"/>
      <c r="H96" s="69"/>
      <c r="I96" s="69"/>
      <c r="J96" s="69"/>
      <c r="K96" s="70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69"/>
      <c r="G97" s="69"/>
      <c r="H97" s="69"/>
      <c r="I97" s="69"/>
      <c r="J97" s="69"/>
      <c r="K97" s="70"/>
      <c r="L97" s="43"/>
    </row>
    <row r="98" spans="1:12" ht="15" x14ac:dyDescent="0.25">
      <c r="A98" s="24"/>
      <c r="B98" s="17"/>
      <c r="C98" s="8"/>
      <c r="D98" s="18" t="s">
        <v>32</v>
      </c>
      <c r="E98" s="9"/>
      <c r="F98" s="19">
        <f>SUM(F91:F97)</f>
        <v>0</v>
      </c>
      <c r="G98" s="19">
        <f>SUM(G91:G97)</f>
        <v>0</v>
      </c>
      <c r="H98" s="19">
        <f>SUM(H91:H97)</f>
        <v>0</v>
      </c>
      <c r="I98" s="19">
        <f>SUM(I91:I97)</f>
        <v>0</v>
      </c>
      <c r="J98" s="19">
        <f>SUM(J91:J97)</f>
        <v>0</v>
      </c>
      <c r="K98" s="25"/>
      <c r="L98" s="19">
        <v>0</v>
      </c>
    </row>
    <row r="99" spans="1:12" ht="15.75" thickBot="1" x14ac:dyDescent="0.25">
      <c r="A99" s="74">
        <f>A84</f>
        <v>2</v>
      </c>
      <c r="B99" s="75">
        <f>B84</f>
        <v>1</v>
      </c>
      <c r="C99" s="111" t="s">
        <v>4</v>
      </c>
      <c r="D99" s="112"/>
      <c r="E99" s="76"/>
      <c r="F99" s="77">
        <f>F90+F98</f>
        <v>560</v>
      </c>
      <c r="G99" s="77">
        <f>G90+G98</f>
        <v>10.8</v>
      </c>
      <c r="H99" s="77">
        <f>H90+H98</f>
        <v>18.95</v>
      </c>
      <c r="I99" s="77">
        <f>I90+I98</f>
        <v>79.72999999999999</v>
      </c>
      <c r="J99" s="77">
        <f>J90+J98</f>
        <v>543.42000000000007</v>
      </c>
      <c r="K99" s="77"/>
      <c r="L99" s="77">
        <f>L90+L98</f>
        <v>82.8</v>
      </c>
    </row>
    <row r="100" spans="1:12" ht="15" x14ac:dyDescent="0.25">
      <c r="A100" s="14">
        <v>2</v>
      </c>
      <c r="B100" s="15">
        <v>2</v>
      </c>
      <c r="C100" s="22" t="s">
        <v>19</v>
      </c>
      <c r="D100" s="5" t="s">
        <v>20</v>
      </c>
      <c r="E100" s="39" t="s">
        <v>59</v>
      </c>
      <c r="F100" s="40">
        <v>150</v>
      </c>
      <c r="G100" s="40">
        <v>11.3</v>
      </c>
      <c r="H100" s="40">
        <v>19.5</v>
      </c>
      <c r="I100" s="40">
        <v>2.2999999999999998</v>
      </c>
      <c r="J100" s="40">
        <v>238</v>
      </c>
      <c r="K100" s="41">
        <v>210</v>
      </c>
      <c r="L100" s="40"/>
    </row>
    <row r="101" spans="1:12" ht="15" x14ac:dyDescent="0.25">
      <c r="A101" s="14"/>
      <c r="B101" s="15"/>
      <c r="C101" s="11"/>
      <c r="D101" s="6"/>
      <c r="E101" s="42" t="s">
        <v>60</v>
      </c>
      <c r="F101" s="43">
        <v>60</v>
      </c>
      <c r="G101" s="43">
        <v>1.8</v>
      </c>
      <c r="H101" s="43">
        <v>3.72</v>
      </c>
      <c r="I101" s="43">
        <v>3.72</v>
      </c>
      <c r="J101" s="43">
        <v>55.2</v>
      </c>
      <c r="K101" s="44">
        <v>75</v>
      </c>
      <c r="L101" s="43"/>
    </row>
    <row r="102" spans="1:12" ht="15" x14ac:dyDescent="0.25">
      <c r="A102" s="14"/>
      <c r="B102" s="15"/>
      <c r="C102" s="11"/>
      <c r="D102" s="7" t="s">
        <v>21</v>
      </c>
      <c r="E102" s="42" t="s">
        <v>45</v>
      </c>
      <c r="F102" s="43">
        <v>200</v>
      </c>
      <c r="G102" s="43">
        <v>0.2</v>
      </c>
      <c r="H102" s="79">
        <v>0.3</v>
      </c>
      <c r="I102" s="43">
        <v>10.199999999999999</v>
      </c>
      <c r="J102" s="43">
        <v>41</v>
      </c>
      <c r="K102" s="44">
        <v>377</v>
      </c>
      <c r="L102" s="43"/>
    </row>
    <row r="103" spans="1:12" ht="15" x14ac:dyDescent="0.25">
      <c r="A103" s="14"/>
      <c r="B103" s="15"/>
      <c r="C103" s="11"/>
      <c r="D103" s="7" t="s">
        <v>22</v>
      </c>
      <c r="E103" s="42" t="s">
        <v>55</v>
      </c>
      <c r="F103" s="43">
        <v>40</v>
      </c>
      <c r="G103" s="43">
        <v>2.6</v>
      </c>
      <c r="H103" s="43">
        <v>0.8</v>
      </c>
      <c r="I103" s="43">
        <v>18.399999999999999</v>
      </c>
      <c r="J103" s="43">
        <v>92</v>
      </c>
      <c r="K103" s="44" t="s">
        <v>40</v>
      </c>
      <c r="L103" s="43"/>
    </row>
    <row r="104" spans="1:12" ht="15" x14ac:dyDescent="0.25">
      <c r="A104" s="14"/>
      <c r="B104" s="15"/>
      <c r="C104" s="11"/>
      <c r="D104" s="7" t="s">
        <v>48</v>
      </c>
      <c r="E104" s="42" t="s">
        <v>75</v>
      </c>
      <c r="F104" s="43">
        <v>50</v>
      </c>
      <c r="G104" s="43">
        <v>2.4</v>
      </c>
      <c r="H104" s="43">
        <v>3.5</v>
      </c>
      <c r="I104" s="43">
        <v>22.8</v>
      </c>
      <c r="J104" s="43">
        <v>108</v>
      </c>
      <c r="K104" s="44" t="s">
        <v>40</v>
      </c>
      <c r="L104" s="43"/>
    </row>
    <row r="105" spans="1:12" ht="15" x14ac:dyDescent="0.25">
      <c r="A105" s="16"/>
      <c r="B105" s="17"/>
      <c r="C105" s="8"/>
      <c r="D105" s="18" t="s">
        <v>32</v>
      </c>
      <c r="E105" s="9"/>
      <c r="F105" s="19">
        <f>SUM(F100:F104)</f>
        <v>500</v>
      </c>
      <c r="G105" s="19">
        <f>SUM(G100:G104)</f>
        <v>18.3</v>
      </c>
      <c r="H105" s="19">
        <f>SUM(H100:H104)</f>
        <v>27.82</v>
      </c>
      <c r="I105" s="19">
        <f>SUM(I100:I104)</f>
        <v>57.42</v>
      </c>
      <c r="J105" s="19">
        <f>SUM(J100:J104)</f>
        <v>534.20000000000005</v>
      </c>
      <c r="K105" s="25"/>
      <c r="L105" s="19">
        <v>82.8</v>
      </c>
    </row>
    <row r="106" spans="1:12" ht="15" x14ac:dyDescent="0.25">
      <c r="A106" s="13">
        <f>A100</f>
        <v>2</v>
      </c>
      <c r="B106" s="13">
        <f>B100</f>
        <v>2</v>
      </c>
      <c r="C106" s="10" t="s">
        <v>24</v>
      </c>
      <c r="D106" s="7" t="s">
        <v>25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14"/>
      <c r="B107" s="15"/>
      <c r="C107" s="11"/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14"/>
      <c r="B108" s="15"/>
      <c r="C108" s="11"/>
      <c r="D108" s="7" t="s">
        <v>27</v>
      </c>
      <c r="E108" s="88"/>
      <c r="F108" s="89"/>
      <c r="G108" s="89"/>
      <c r="H108" s="89"/>
      <c r="I108" s="89"/>
      <c r="J108" s="89"/>
      <c r="K108" s="90"/>
      <c r="L108" s="43"/>
    </row>
    <row r="109" spans="1:12" ht="15" x14ac:dyDescent="0.25">
      <c r="A109" s="14"/>
      <c r="B109" s="15"/>
      <c r="C109" s="11"/>
      <c r="D109" s="7" t="s">
        <v>28</v>
      </c>
      <c r="E109" s="81"/>
      <c r="F109" s="82"/>
      <c r="G109" s="82"/>
      <c r="H109" s="82"/>
      <c r="I109" s="82"/>
      <c r="J109" s="82"/>
      <c r="K109" s="83"/>
      <c r="L109" s="43"/>
    </row>
    <row r="110" spans="1:12" ht="15" x14ac:dyDescent="0.25">
      <c r="A110" s="14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14"/>
      <c r="B111" s="15"/>
      <c r="C111" s="11"/>
      <c r="D111" s="7" t="s">
        <v>30</v>
      </c>
      <c r="E111" s="42"/>
      <c r="F111" s="79"/>
      <c r="G111" s="79"/>
      <c r="H111" s="79"/>
      <c r="I111" s="79"/>
      <c r="J111" s="79"/>
      <c r="K111" s="80"/>
      <c r="L111" s="43"/>
    </row>
    <row r="112" spans="1:12" ht="15" x14ac:dyDescent="0.25">
      <c r="A112" s="14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6"/>
      <c r="B113" s="17"/>
      <c r="C113" s="8"/>
      <c r="D113" s="18" t="s">
        <v>32</v>
      </c>
      <c r="E113" s="9"/>
      <c r="F113" s="19">
        <f>SUM(F106:F112)</f>
        <v>0</v>
      </c>
      <c r="G113" s="19">
        <f>SUM(G106:G112)</f>
        <v>0</v>
      </c>
      <c r="H113" s="19">
        <f>SUM(H106:H112)</f>
        <v>0</v>
      </c>
      <c r="I113" s="19">
        <f>SUM(I106:I112)</f>
        <v>0</v>
      </c>
      <c r="J113" s="19">
        <f>SUM(J106:J112)</f>
        <v>0</v>
      </c>
      <c r="K113" s="25"/>
      <c r="L113" s="19">
        <v>0</v>
      </c>
    </row>
    <row r="114" spans="1:12" ht="15.75" thickBot="1" x14ac:dyDescent="0.25">
      <c r="A114" s="85">
        <f>A100</f>
        <v>2</v>
      </c>
      <c r="B114" s="85">
        <f>B100</f>
        <v>2</v>
      </c>
      <c r="C114" s="111" t="s">
        <v>4</v>
      </c>
      <c r="D114" s="112"/>
      <c r="E114" s="86"/>
      <c r="F114" s="87">
        <f>F105+F113</f>
        <v>500</v>
      </c>
      <c r="G114" s="87">
        <f>G105+G113</f>
        <v>18.3</v>
      </c>
      <c r="H114" s="87">
        <f>H105+H113</f>
        <v>27.82</v>
      </c>
      <c r="I114" s="87">
        <f>I105+I113</f>
        <v>57.42</v>
      </c>
      <c r="J114" s="87">
        <f>J105+J113</f>
        <v>534.20000000000005</v>
      </c>
      <c r="K114" s="87"/>
      <c r="L114" s="87">
        <f>L105+L113</f>
        <v>82.8</v>
      </c>
    </row>
    <row r="115" spans="1:12" ht="15" x14ac:dyDescent="0.25">
      <c r="A115" s="20">
        <v>2</v>
      </c>
      <c r="B115" s="21">
        <v>3</v>
      </c>
      <c r="C115" s="22" t="s">
        <v>19</v>
      </c>
      <c r="D115" s="5" t="s">
        <v>20</v>
      </c>
      <c r="E115" s="39" t="s">
        <v>76</v>
      </c>
      <c r="F115" s="40">
        <v>90</v>
      </c>
      <c r="G115" s="40">
        <v>10.15</v>
      </c>
      <c r="H115" s="40">
        <v>7</v>
      </c>
      <c r="I115" s="40">
        <v>3.37</v>
      </c>
      <c r="J115" s="40">
        <v>137.22</v>
      </c>
      <c r="K115" s="41" t="s">
        <v>69</v>
      </c>
      <c r="L115" s="40"/>
    </row>
    <row r="116" spans="1:12" ht="15" x14ac:dyDescent="0.25">
      <c r="A116" s="23"/>
      <c r="B116" s="15"/>
      <c r="C116" s="11"/>
      <c r="D116" s="94" t="s">
        <v>28</v>
      </c>
      <c r="E116" s="42" t="s">
        <v>46</v>
      </c>
      <c r="F116" s="43">
        <v>150</v>
      </c>
      <c r="G116" s="43">
        <v>8.1999999999999993</v>
      </c>
      <c r="H116" s="43">
        <v>6.3</v>
      </c>
      <c r="I116" s="43">
        <v>38.700000000000003</v>
      </c>
      <c r="J116" s="43">
        <v>245</v>
      </c>
      <c r="K116" s="44">
        <v>171</v>
      </c>
      <c r="L116" s="43"/>
    </row>
    <row r="117" spans="1:12" ht="15" x14ac:dyDescent="0.25">
      <c r="A117" s="23"/>
      <c r="B117" s="15"/>
      <c r="C117" s="11"/>
      <c r="D117" s="7" t="s">
        <v>21</v>
      </c>
      <c r="E117" s="42" t="s">
        <v>49</v>
      </c>
      <c r="F117" s="43">
        <v>200</v>
      </c>
      <c r="G117" s="43">
        <v>0.2</v>
      </c>
      <c r="H117" s="43">
        <v>0.1</v>
      </c>
      <c r="I117" s="43">
        <v>15</v>
      </c>
      <c r="J117" s="43">
        <v>60</v>
      </c>
      <c r="K117" s="44">
        <v>376</v>
      </c>
      <c r="L117" s="43"/>
    </row>
    <row r="118" spans="1:12" ht="15.75" customHeight="1" x14ac:dyDescent="0.25">
      <c r="A118" s="23"/>
      <c r="B118" s="15"/>
      <c r="C118" s="11"/>
      <c r="D118" s="7" t="s">
        <v>22</v>
      </c>
      <c r="E118" s="42" t="s">
        <v>43</v>
      </c>
      <c r="F118" s="43">
        <v>30</v>
      </c>
      <c r="G118" s="43">
        <v>3.2</v>
      </c>
      <c r="H118" s="43">
        <v>1.4</v>
      </c>
      <c r="I118" s="43">
        <v>13.1</v>
      </c>
      <c r="J118" s="43">
        <v>82.2</v>
      </c>
      <c r="K118" s="44" t="s">
        <v>40</v>
      </c>
      <c r="L118" s="43"/>
    </row>
    <row r="119" spans="1:12" ht="15" x14ac:dyDescent="0.25">
      <c r="A119" s="23"/>
      <c r="B119" s="15"/>
      <c r="C119" s="11"/>
      <c r="D119" s="7" t="s">
        <v>23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 t="s">
        <v>74</v>
      </c>
      <c r="F120" s="100">
        <v>30</v>
      </c>
      <c r="G120" s="100">
        <v>0.45</v>
      </c>
      <c r="H120" s="100">
        <v>0.05</v>
      </c>
      <c r="I120" s="100">
        <v>2.6</v>
      </c>
      <c r="J120" s="100">
        <v>12.6</v>
      </c>
      <c r="K120" s="101">
        <v>54</v>
      </c>
      <c r="L120" s="43"/>
    </row>
    <row r="121" spans="1:12" ht="15" x14ac:dyDescent="0.25">
      <c r="A121" s="24"/>
      <c r="B121" s="17"/>
      <c r="C121" s="8"/>
      <c r="D121" s="18" t="s">
        <v>32</v>
      </c>
      <c r="E121" s="9"/>
      <c r="F121" s="19">
        <f>SUM(F115:F120)</f>
        <v>500</v>
      </c>
      <c r="G121" s="19">
        <f>SUM(G115:G120)</f>
        <v>22.2</v>
      </c>
      <c r="H121" s="19">
        <f>SUM(H115:H120)</f>
        <v>14.850000000000001</v>
      </c>
      <c r="I121" s="19">
        <f>SUM(I115:I120)</f>
        <v>72.77</v>
      </c>
      <c r="J121" s="19">
        <f>SUM(J115:J120)</f>
        <v>537.0200000000001</v>
      </c>
      <c r="K121" s="25"/>
      <c r="L121" s="19">
        <v>82.8</v>
      </c>
    </row>
    <row r="122" spans="1:12" ht="15" x14ac:dyDescent="0.25">
      <c r="A122" s="26">
        <f>A115</f>
        <v>2</v>
      </c>
      <c r="B122" s="13">
        <f>B115</f>
        <v>3</v>
      </c>
      <c r="C122" s="10" t="s">
        <v>24</v>
      </c>
      <c r="D122" s="7" t="s">
        <v>25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27</v>
      </c>
      <c r="E124" s="84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91" t="s">
        <v>28</v>
      </c>
      <c r="E125" s="92"/>
      <c r="F125" s="93"/>
      <c r="G125" s="93"/>
      <c r="H125" s="93"/>
      <c r="I125" s="93"/>
      <c r="J125" s="93"/>
      <c r="K125" s="44"/>
      <c r="L125" s="43"/>
    </row>
    <row r="126" spans="1:12" ht="15" x14ac:dyDescent="0.25">
      <c r="A126" s="23"/>
      <c r="B126" s="15"/>
      <c r="C126" s="11"/>
      <c r="D126" s="7" t="s">
        <v>29</v>
      </c>
      <c r="E126" s="42"/>
      <c r="F126" s="100"/>
      <c r="G126" s="100"/>
      <c r="H126" s="100"/>
      <c r="I126" s="100"/>
      <c r="J126" s="100"/>
      <c r="K126" s="101"/>
      <c r="L126" s="43"/>
    </row>
    <row r="127" spans="1:12" ht="15" x14ac:dyDescent="0.25">
      <c r="A127" s="23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31</v>
      </c>
      <c r="E128" s="42"/>
      <c r="F128" s="100"/>
      <c r="G128" s="100"/>
      <c r="H128" s="100"/>
      <c r="I128" s="100"/>
      <c r="J128" s="100"/>
      <c r="K128" s="101"/>
      <c r="L128" s="43"/>
    </row>
    <row r="129" spans="1:12" ht="15" x14ac:dyDescent="0.25">
      <c r="A129" s="24"/>
      <c r="B129" s="17"/>
      <c r="C129" s="8"/>
      <c r="D129" s="18" t="s">
        <v>32</v>
      </c>
      <c r="E129" s="9"/>
      <c r="F129" s="19">
        <f>SUM(F122:F128)</f>
        <v>0</v>
      </c>
      <c r="G129" s="19">
        <f>SUM(G122:G128)</f>
        <v>0</v>
      </c>
      <c r="H129" s="19">
        <f>SUM(H122:H128)</f>
        <v>0</v>
      </c>
      <c r="I129" s="19">
        <f>SUM(I122:I128)</f>
        <v>0</v>
      </c>
      <c r="J129" s="19">
        <f>SUM(J122:J128)</f>
        <v>0</v>
      </c>
      <c r="K129" s="25"/>
      <c r="L129" s="19">
        <v>0</v>
      </c>
    </row>
    <row r="130" spans="1:12" ht="15" x14ac:dyDescent="0.2">
      <c r="A130" s="95">
        <f>A115</f>
        <v>2</v>
      </c>
      <c r="B130" s="96">
        <f>B115</f>
        <v>3</v>
      </c>
      <c r="C130" s="111" t="s">
        <v>4</v>
      </c>
      <c r="D130" s="112"/>
      <c r="E130" s="97"/>
      <c r="F130" s="98">
        <f>F121+F129</f>
        <v>500</v>
      </c>
      <c r="G130" s="98">
        <f>G121+G129</f>
        <v>22.2</v>
      </c>
      <c r="H130" s="98">
        <f>H121+H129</f>
        <v>14.850000000000001</v>
      </c>
      <c r="I130" s="98">
        <f>I121+I129</f>
        <v>72.77</v>
      </c>
      <c r="J130" s="98">
        <f>J121+J129</f>
        <v>537.0200000000001</v>
      </c>
      <c r="K130" s="98"/>
      <c r="L130" s="98">
        <f>L121+L129</f>
        <v>82.8</v>
      </c>
    </row>
    <row r="131" spans="1:12" ht="15" x14ac:dyDescent="0.25">
      <c r="A131" s="20">
        <v>2</v>
      </c>
      <c r="B131" s="21">
        <v>4</v>
      </c>
      <c r="C131" s="22" t="s">
        <v>19</v>
      </c>
      <c r="D131" s="5" t="s">
        <v>20</v>
      </c>
      <c r="E131" s="39" t="s">
        <v>61</v>
      </c>
      <c r="F131" s="40">
        <v>200</v>
      </c>
      <c r="G131" s="40">
        <v>7.16</v>
      </c>
      <c r="H131" s="40">
        <v>9.4</v>
      </c>
      <c r="I131" s="40">
        <v>28.8</v>
      </c>
      <c r="J131" s="40">
        <v>291.89999999999998</v>
      </c>
      <c r="K131" s="41">
        <v>266</v>
      </c>
      <c r="L131" s="40"/>
    </row>
    <row r="132" spans="1:12" ht="15" x14ac:dyDescent="0.25">
      <c r="A132" s="23"/>
      <c r="B132" s="15"/>
      <c r="C132" s="11"/>
      <c r="D132" s="6"/>
      <c r="E132" s="99" t="s">
        <v>58</v>
      </c>
      <c r="F132" s="100">
        <v>10</v>
      </c>
      <c r="G132" s="100">
        <v>2.2999999999999998</v>
      </c>
      <c r="H132" s="100">
        <v>2.95</v>
      </c>
      <c r="I132" s="100">
        <v>0</v>
      </c>
      <c r="J132" s="100">
        <v>47</v>
      </c>
      <c r="K132" s="101">
        <v>15</v>
      </c>
      <c r="L132" s="100"/>
    </row>
    <row r="133" spans="1:12" ht="15" x14ac:dyDescent="0.25">
      <c r="A133" s="23"/>
      <c r="B133" s="15"/>
      <c r="C133" s="11"/>
      <c r="D133" s="7" t="s">
        <v>21</v>
      </c>
      <c r="E133" s="42" t="s">
        <v>45</v>
      </c>
      <c r="F133" s="43">
        <v>200</v>
      </c>
      <c r="G133" s="43">
        <v>0.2</v>
      </c>
      <c r="H133" s="43">
        <v>0.3</v>
      </c>
      <c r="I133" s="43">
        <v>10.199999999999999</v>
      </c>
      <c r="J133" s="43">
        <v>41</v>
      </c>
      <c r="K133" s="44">
        <v>377</v>
      </c>
      <c r="L133" s="43"/>
    </row>
    <row r="134" spans="1:12" ht="15" x14ac:dyDescent="0.25">
      <c r="A134" s="23"/>
      <c r="B134" s="15"/>
      <c r="C134" s="11"/>
      <c r="D134" s="7" t="s">
        <v>22</v>
      </c>
      <c r="E134" s="42" t="s">
        <v>55</v>
      </c>
      <c r="F134" s="43">
        <v>40</v>
      </c>
      <c r="G134" s="43">
        <v>2.6</v>
      </c>
      <c r="H134" s="43">
        <v>0.8</v>
      </c>
      <c r="I134" s="43">
        <v>18.399999999999999</v>
      </c>
      <c r="J134" s="43">
        <v>92</v>
      </c>
      <c r="K134" s="44" t="s">
        <v>40</v>
      </c>
      <c r="L134" s="43"/>
    </row>
    <row r="135" spans="1:12" ht="15" x14ac:dyDescent="0.25">
      <c r="A135" s="23"/>
      <c r="B135" s="15"/>
      <c r="C135" s="11"/>
      <c r="D135" s="7" t="s">
        <v>23</v>
      </c>
      <c r="E135" s="99" t="s">
        <v>41</v>
      </c>
      <c r="F135" s="100">
        <v>100</v>
      </c>
      <c r="G135" s="100">
        <v>1.4</v>
      </c>
      <c r="H135" s="100">
        <v>0.3</v>
      </c>
      <c r="I135" s="100">
        <v>16</v>
      </c>
      <c r="J135" s="100">
        <v>72.3</v>
      </c>
      <c r="K135" s="101" t="s">
        <v>40</v>
      </c>
      <c r="L135" s="43"/>
    </row>
    <row r="136" spans="1:12" ht="15" x14ac:dyDescent="0.25">
      <c r="A136" s="23"/>
      <c r="B136" s="15"/>
      <c r="C136" s="11"/>
      <c r="D136" s="6"/>
      <c r="E136" s="42" t="s">
        <v>56</v>
      </c>
      <c r="F136" s="43">
        <v>10</v>
      </c>
      <c r="G136" s="43">
        <v>0.1</v>
      </c>
      <c r="H136" s="43">
        <v>7.2</v>
      </c>
      <c r="I136" s="43">
        <v>0.13</v>
      </c>
      <c r="J136" s="43">
        <v>66</v>
      </c>
      <c r="K136" s="44">
        <v>14</v>
      </c>
      <c r="L136" s="43"/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SUM(F131:F136)</f>
        <v>560</v>
      </c>
      <c r="G137" s="19">
        <f>SUM(G131:G136)</f>
        <v>13.76</v>
      </c>
      <c r="H137" s="19">
        <f>SUM(H131:H136)</f>
        <v>20.950000000000003</v>
      </c>
      <c r="I137" s="19">
        <f>SUM(I131:I136)</f>
        <v>73.53</v>
      </c>
      <c r="J137" s="19">
        <f>SUM(J131:J136)</f>
        <v>610.19999999999993</v>
      </c>
      <c r="K137" s="25"/>
      <c r="L137" s="19">
        <v>82.8</v>
      </c>
    </row>
    <row r="138" spans="1:12" ht="15" x14ac:dyDescent="0.25">
      <c r="A138" s="26">
        <f>A131</f>
        <v>2</v>
      </c>
      <c r="B138" s="13">
        <f>B131</f>
        <v>4</v>
      </c>
      <c r="C138" s="10" t="s">
        <v>24</v>
      </c>
      <c r="D138" s="7" t="s">
        <v>25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26</v>
      </c>
      <c r="E139" s="42" t="s">
        <v>62</v>
      </c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108" t="s">
        <v>77</v>
      </c>
      <c r="F140" s="109"/>
      <c r="G140" s="109"/>
      <c r="H140" s="109"/>
      <c r="I140" s="109"/>
      <c r="J140" s="109"/>
      <c r="K140" s="110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29</v>
      </c>
      <c r="E142" s="42" t="s">
        <v>78</v>
      </c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43</v>
      </c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31</v>
      </c>
      <c r="E144" s="42" t="s">
        <v>44</v>
      </c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0</v>
      </c>
      <c r="G145" s="19">
        <f>SUM(G138:G144)</f>
        <v>0</v>
      </c>
      <c r="H145" s="19">
        <f>SUM(H138:H144)</f>
        <v>0</v>
      </c>
      <c r="I145" s="19">
        <f>SUM(I138:I144)</f>
        <v>0</v>
      </c>
      <c r="J145" s="19">
        <f>SUM(J138:J144)</f>
        <v>0</v>
      </c>
      <c r="K145" s="25"/>
      <c r="L145" s="19">
        <v>0</v>
      </c>
    </row>
    <row r="146" spans="1:12" ht="15" x14ac:dyDescent="0.2">
      <c r="A146" s="104">
        <f>A131</f>
        <v>2</v>
      </c>
      <c r="B146" s="105">
        <f>B131</f>
        <v>4</v>
      </c>
      <c r="C146" s="111" t="s">
        <v>4</v>
      </c>
      <c r="D146" s="112"/>
      <c r="E146" s="106"/>
      <c r="F146" s="107">
        <f>F137+F145</f>
        <v>560</v>
      </c>
      <c r="G146" s="107">
        <f>G137+G145</f>
        <v>13.76</v>
      </c>
      <c r="H146" s="107">
        <f>H137+H145</f>
        <v>20.950000000000003</v>
      </c>
      <c r="I146" s="107">
        <f>I137+I145</f>
        <v>73.53</v>
      </c>
      <c r="J146" s="107">
        <f>J137+J145</f>
        <v>610.19999999999993</v>
      </c>
      <c r="K146" s="107"/>
      <c r="L146" s="107">
        <f>L137+L145</f>
        <v>82.8</v>
      </c>
    </row>
    <row r="147" spans="1:12" ht="15" x14ac:dyDescent="0.25">
      <c r="A147" s="20">
        <v>2</v>
      </c>
      <c r="B147" s="21">
        <v>5</v>
      </c>
      <c r="C147" s="22" t="s">
        <v>19</v>
      </c>
      <c r="D147" s="5" t="s">
        <v>20</v>
      </c>
      <c r="E147" s="39" t="s">
        <v>63</v>
      </c>
      <c r="F147" s="40">
        <v>200</v>
      </c>
      <c r="G147" s="40">
        <v>8.6</v>
      </c>
      <c r="H147" s="40">
        <v>15</v>
      </c>
      <c r="I147" s="40">
        <v>46.7</v>
      </c>
      <c r="J147" s="40">
        <v>356.3</v>
      </c>
      <c r="K147" s="41">
        <v>204</v>
      </c>
      <c r="L147" s="40"/>
    </row>
    <row r="148" spans="1:12" ht="15" x14ac:dyDescent="0.25">
      <c r="A148" s="23"/>
      <c r="B148" s="15"/>
      <c r="C148" s="11"/>
      <c r="D148" s="7" t="s">
        <v>21</v>
      </c>
      <c r="E148" s="42" t="s">
        <v>49</v>
      </c>
      <c r="F148" s="43">
        <v>200</v>
      </c>
      <c r="G148" s="43">
        <v>0.2</v>
      </c>
      <c r="H148" s="43">
        <v>0.1</v>
      </c>
      <c r="I148" s="43">
        <v>15</v>
      </c>
      <c r="J148" s="43">
        <v>60</v>
      </c>
      <c r="K148" s="44">
        <v>376</v>
      </c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23</v>
      </c>
      <c r="E150" s="42" t="s">
        <v>80</v>
      </c>
      <c r="F150" s="109">
        <v>100</v>
      </c>
      <c r="G150" s="109">
        <v>1.4</v>
      </c>
      <c r="H150" s="109">
        <v>0.3</v>
      </c>
      <c r="I150" s="109">
        <v>16</v>
      </c>
      <c r="J150" s="109">
        <v>72.3</v>
      </c>
      <c r="K150" s="110" t="s">
        <v>40</v>
      </c>
      <c r="L150" s="43"/>
    </row>
    <row r="151" spans="1:12" ht="15.75" customHeight="1" x14ac:dyDescent="0.25">
      <c r="A151" s="24"/>
      <c r="B151" s="17"/>
      <c r="C151" s="8"/>
      <c r="D151" s="18" t="s">
        <v>32</v>
      </c>
      <c r="E151" s="9"/>
      <c r="F151" s="19">
        <f>SUM(F147:F150)</f>
        <v>500</v>
      </c>
      <c r="G151" s="19">
        <f>SUM(G147:G150)</f>
        <v>10.199999999999999</v>
      </c>
      <c r="H151" s="19">
        <f>SUM(H147:H150)</f>
        <v>15.4</v>
      </c>
      <c r="I151" s="19">
        <f>SUM(I147:I150)</f>
        <v>77.7</v>
      </c>
      <c r="J151" s="19">
        <f>SUM(J147:J150)</f>
        <v>488.6</v>
      </c>
      <c r="K151" s="25"/>
      <c r="L151" s="19">
        <v>82.8</v>
      </c>
    </row>
    <row r="152" spans="1:12" ht="15" x14ac:dyDescent="0.25">
      <c r="A152" s="26">
        <f>A147</f>
        <v>2</v>
      </c>
      <c r="B152" s="13">
        <f>B147</f>
        <v>5</v>
      </c>
      <c r="C152" s="10" t="s">
        <v>24</v>
      </c>
      <c r="D152" s="7" t="s">
        <v>25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26</v>
      </c>
      <c r="E153" s="42" t="s">
        <v>64</v>
      </c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27</v>
      </c>
      <c r="E154" s="42" t="s">
        <v>79</v>
      </c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28</v>
      </c>
      <c r="E155" s="42" t="s">
        <v>65</v>
      </c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29</v>
      </c>
      <c r="E156" s="42" t="s">
        <v>50</v>
      </c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30</v>
      </c>
      <c r="E157" s="42" t="s">
        <v>43</v>
      </c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31</v>
      </c>
      <c r="E158" s="42" t="s">
        <v>44</v>
      </c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32</v>
      </c>
      <c r="E159" s="9"/>
      <c r="F159" s="19">
        <f>SUM(F152:F158)</f>
        <v>0</v>
      </c>
      <c r="G159" s="19">
        <f>SUM(G152:G158)</f>
        <v>0</v>
      </c>
      <c r="H159" s="19">
        <f>SUM(H152:H158)</f>
        <v>0</v>
      </c>
      <c r="I159" s="19">
        <f>SUM(I152:I158)</f>
        <v>0</v>
      </c>
      <c r="J159" s="19">
        <f>SUM(J152:J158)</f>
        <v>0</v>
      </c>
      <c r="K159" s="25"/>
      <c r="L159" s="19">
        <v>0</v>
      </c>
    </row>
    <row r="160" spans="1:12" ht="15" x14ac:dyDescent="0.2">
      <c r="A160" s="104">
        <f>A147</f>
        <v>2</v>
      </c>
      <c r="B160" s="105">
        <f>B147</f>
        <v>5</v>
      </c>
      <c r="C160" s="111" t="s">
        <v>4</v>
      </c>
      <c r="D160" s="112"/>
      <c r="E160" s="106"/>
      <c r="F160" s="107">
        <f>F151+F159</f>
        <v>500</v>
      </c>
      <c r="G160" s="107">
        <f>G151+G159</f>
        <v>10.199999999999999</v>
      </c>
      <c r="H160" s="107">
        <f>H151+H159</f>
        <v>15.4</v>
      </c>
      <c r="I160" s="107">
        <f>I151+I159</f>
        <v>77.7</v>
      </c>
      <c r="J160" s="107">
        <f>J151+J159</f>
        <v>488.6</v>
      </c>
      <c r="K160" s="107"/>
      <c r="L160" s="107">
        <f>L151+L159</f>
        <v>82.8</v>
      </c>
    </row>
    <row r="161" spans="1:12" x14ac:dyDescent="0.2">
      <c r="A161" s="27"/>
      <c r="B161" s="28"/>
      <c r="C161" s="113" t="s">
        <v>5</v>
      </c>
      <c r="D161" s="113"/>
      <c r="E161" s="113"/>
      <c r="F161" s="34">
        <f>(F21+F35+F52+F67+F83+F99+F114+F130+F146+F160)/(IF(F21=0,0,1)+IF(F35=0,0,1)+IF(F52=0,0,1)+IF(F67=0,0,1)+IF(F83=0,0,1)+IF(F99=0,0,1)+IF(F114=0,0,1)+IF(F130=0,0,1)+IF(F146=0,0,1)+IF(F160=0,0,1))</f>
        <v>522</v>
      </c>
      <c r="G161" s="34">
        <f>(G21+G35+G52+G67+G83+G99+G114+G130+G146+G160)/(IF(G21=0,0,1)+IF(G35=0,0,1)+IF(G52=0,0,1)+IF(G67=0,0,1)+IF(G83=0,0,1)+IF(G99=0,0,1)+IF(G114=0,0,1)+IF(G130=0,0,1)+IF(G146=0,0,1)+IF(G160=0,0,1))</f>
        <v>17.677999999999997</v>
      </c>
      <c r="H161" s="34">
        <f>(H21+H35+H52+H67+H83+H99+H114+H130+H146+H160)/(IF(H21=0,0,1)+IF(H35=0,0,1)+IF(H52=0,0,1)+IF(H67=0,0,1)+IF(H83=0,0,1)+IF(H99=0,0,1)+IF(H114=0,0,1)+IF(H130=0,0,1)+IF(H146=0,0,1)+IF(H160=0,0,1))</f>
        <v>20.027000000000001</v>
      </c>
      <c r="I161" s="34">
        <f>(I21+I35+I52+I67+I83+I99+I114+I130+I146+I160)/(IF(I21=0,0,1)+IF(I35=0,0,1)+IF(I52=0,0,1)+IF(I67=0,0,1)+IF(I83=0,0,1)+IF(I99=0,0,1)+IF(I114=0,0,1)+IF(I130=0,0,1)+IF(I146=0,0,1)+IF(I160=0,0,1))</f>
        <v>74.418999999999997</v>
      </c>
      <c r="J161" s="34">
        <f>(J21+J35+J52+J67+J83+J99+J114+J130+J146+J160)/(IF(J21=0,0,1)+IF(J35=0,0,1)+IF(J52=0,0,1)+IF(J67=0,0,1)+IF(J83=0,0,1)+IF(J99=0,0,1)+IF(J114=0,0,1)+IF(J130=0,0,1)+IF(J146=0,0,1)+IF(J160=0,0,1))</f>
        <v>546.83900000000006</v>
      </c>
      <c r="K161" s="34"/>
      <c r="L161" s="34">
        <f>(L21+L35+L52+L67+L83+L99+L114+L130+L146+L160)/(IF(L21=0,0,1)+IF(L35=0,0,1)+IF(L52=0,0,1)+IF(L67=0,0,1)+IF(L83=0,0,1)+IF(L99=0,0,1)+IF(L114=0,0,1)+IF(L130=0,0,1)+IF(L146=0,0,1)+IF(L160=0,0,1))</f>
        <v>82.799999999999983</v>
      </c>
    </row>
  </sheetData>
  <mergeCells count="14">
    <mergeCell ref="C1:E1"/>
    <mergeCell ref="H1:K1"/>
    <mergeCell ref="H2:K2"/>
    <mergeCell ref="C35:D35"/>
    <mergeCell ref="C52:D52"/>
    <mergeCell ref="C67:D67"/>
    <mergeCell ref="C83:D83"/>
    <mergeCell ref="C21:D21"/>
    <mergeCell ref="C161:E161"/>
    <mergeCell ref="C160:D160"/>
    <mergeCell ref="C99:D99"/>
    <mergeCell ref="C114:D114"/>
    <mergeCell ref="C130:D130"/>
    <mergeCell ref="C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2024-01-06T16:54:37Z</cp:lastPrinted>
  <dcterms:created xsi:type="dcterms:W3CDTF">2022-05-16T14:23:56Z</dcterms:created>
  <dcterms:modified xsi:type="dcterms:W3CDTF">2025-01-06T18:09:43Z</dcterms:modified>
</cp:coreProperties>
</file>